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3040" windowHeight="8436"/>
  </bookViews>
  <sheets>
    <sheet name="Лист1" sheetId="1" r:id="rId1"/>
    <sheet name="Лист2" sheetId="2" r:id="rId2"/>
    <sheet name="Лист3" sheetId="3" r:id="rId3"/>
  </sheets>
  <definedNames>
    <definedName name="_Hlk90907832" localSheetId="0">Лист1!$C$21</definedName>
    <definedName name="_Hlk90907874" localSheetId="0">Лист1!#REF!</definedName>
    <definedName name="_Hlk92910268" localSheetId="0">Лист1!$C$13</definedName>
    <definedName name="_xlnm.Print_Area" localSheetId="0">Лист1!$A$1:$AH$32</definedName>
  </definedNames>
  <calcPr calcId="152511"/>
</workbook>
</file>

<file path=xl/calcChain.xml><?xml version="1.0" encoding="utf-8"?>
<calcChain xmlns="http://schemas.openxmlformats.org/spreadsheetml/2006/main">
  <c r="Z11" i="1" l="1"/>
  <c r="K14" i="1" l="1"/>
  <c r="AG14" i="1"/>
  <c r="C14" i="1"/>
  <c r="D11" i="1"/>
  <c r="D15" i="1" s="1"/>
  <c r="E11" i="1"/>
  <c r="F11" i="1"/>
  <c r="C11" i="1"/>
  <c r="G11" i="1"/>
  <c r="G15" i="1" s="1"/>
  <c r="AH10" i="1"/>
  <c r="H11" i="1"/>
  <c r="H15" i="1" s="1"/>
  <c r="I11" i="1"/>
  <c r="J11" i="1"/>
  <c r="J15" i="1" s="1"/>
  <c r="K11" i="1"/>
  <c r="L11" i="1"/>
  <c r="L15" i="1" s="1"/>
  <c r="M11" i="1"/>
  <c r="N11" i="1"/>
  <c r="N15" i="1" s="1"/>
  <c r="O11" i="1"/>
  <c r="P11" i="1"/>
  <c r="P15" i="1" s="1"/>
  <c r="Q11" i="1"/>
  <c r="R11" i="1"/>
  <c r="R15" i="1" s="1"/>
  <c r="S11" i="1"/>
  <c r="T11" i="1"/>
  <c r="T15" i="1" s="1"/>
  <c r="U11" i="1"/>
  <c r="V11" i="1"/>
  <c r="V15" i="1" s="1"/>
  <c r="W11" i="1"/>
  <c r="X11" i="1"/>
  <c r="X15" i="1" s="1"/>
  <c r="Y11" i="1"/>
  <c r="Z15" i="1"/>
  <c r="AA11" i="1"/>
  <c r="AB11" i="1"/>
  <c r="AB15" i="1" s="1"/>
  <c r="AC11" i="1"/>
  <c r="AD11" i="1"/>
  <c r="AD15" i="1" s="1"/>
  <c r="AE11" i="1"/>
  <c r="AF11" i="1"/>
  <c r="AF15" i="1" s="1"/>
  <c r="AG11" i="1"/>
  <c r="F15" i="1" l="1"/>
  <c r="C15" i="1"/>
  <c r="AE15" i="1"/>
  <c r="AA15" i="1"/>
  <c r="W15" i="1"/>
  <c r="S15" i="1"/>
  <c r="O15" i="1"/>
  <c r="K15" i="1"/>
  <c r="E15" i="1"/>
  <c r="AG15" i="1"/>
  <c r="AC15" i="1"/>
  <c r="Y15" i="1"/>
  <c r="U15" i="1"/>
  <c r="Q15" i="1"/>
  <c r="M15" i="1"/>
  <c r="I15" i="1"/>
  <c r="AH11" i="1"/>
  <c r="AH13" i="1"/>
</calcChain>
</file>

<file path=xl/sharedStrings.xml><?xml version="1.0" encoding="utf-8"?>
<sst xmlns="http://schemas.openxmlformats.org/spreadsheetml/2006/main" count="22" uniqueCount="21">
  <si>
    <t>г. Саратов</t>
  </si>
  <si>
    <t>День месяца</t>
  </si>
  <si>
    <t>ИТОГО</t>
  </si>
  <si>
    <t>1.</t>
  </si>
  <si>
    <t xml:space="preserve"> 5.Стороны взаимных претензий не имеют.</t>
  </si>
  <si>
    <t>6.Акт составлен в двух экземплярах, имеющих равную юридическую силу, по одному для каждой из Сторон.</t>
  </si>
  <si>
    <t>7. Подписи сторон:</t>
  </si>
  <si>
    <t>1.1</t>
  </si>
  <si>
    <t>Всего</t>
  </si>
  <si>
    <t>Стоимость выданных рационов (руб.)</t>
  </si>
  <si>
    <t>2.1.</t>
  </si>
  <si>
    <t xml:space="preserve"> Общая стоимость выданных рационов питания детям обучающиеся 1-4 классов (завтрак)</t>
  </si>
  <si>
    <t>Количество  детей обучающиеся 1-4 классов (завтрак)</t>
  </si>
  <si>
    <t>Количество  детей обучающиеся 1-4 классов посещающих группы продленного дня(обед+полдник)</t>
  </si>
  <si>
    <t xml:space="preserve"> Общая стоимость выданных рационов питания детям бучающиеся 1-4 классов посещающих группы продленного дня(обед+полдник)</t>
  </si>
  <si>
    <t xml:space="preserve">МОУ «СОШ № 67 имени О.И.Янковского», далее именуемое «Заказчик», в лице директора Полянской Г.М.., действующего на основании и в соответствии с Уставом, с одной стороны и
Индивидуальный предприниматель Горбулин Виктор Владимирович, именуемый в дальнейшем «Исполнитель», в лице  Горбулина Виктора Владимировича, на основании свидетельства о государственной регистрации физического лица в качестве индивидуального предпринимателя, с другой стороны, именуемые в дальнейшем «Стороны», составили настоящий акт о нижеследующем:
</t>
  </si>
  <si>
    <t>«Заказчик»                                                                                                 «Исполнитель»</t>
  </si>
  <si>
    <t xml:space="preserve">1. В соответствии с договором на оказание услуг от «22» августа 2022г. № ОП-67 (далее - Договор) Исполнитель оказал, а Заказчик принял услуги организации питания детей находящихся  детском оздоровительном лагере с дневным пребыванием  в каникулярное время в  период с 01.10.2022 по 28.10.2022: </t>
  </si>
  <si>
    <t>Акт сдачи – приема оказания услуг за октябрь</t>
  </si>
  <si>
    <t>3.Услуги оказаны в срок с 01.10.2022 по 28.10.2022 г. (включительно).</t>
  </si>
  <si>
    <t>4.Услуги оказаны на сумму ВСЕГО 554 510 (пятьсот пятьдесят четыре тысячи пятьсот десять) рублей 00 коп.,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</si>
</sst>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top" wrapText="1"/>
      <protection hidden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4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top" wrapText="1"/>
      <protection locked="0" hidden="1"/>
    </xf>
    <xf numFmtId="3" fontId="3" fillId="0" borderId="1" xfId="0" applyNumberFormat="1" applyFont="1" applyBorder="1" applyAlignment="1" applyProtection="1">
      <alignment horizontal="center" vertical="center" wrapText="1"/>
      <protection locked="0" hidden="1"/>
    </xf>
    <xf numFmtId="4" fontId="3" fillId="0" borderId="1" xfId="0" applyNumberFormat="1" applyFont="1" applyBorder="1" applyAlignment="1" applyProtection="1">
      <alignment horizontal="center" vertical="top" wrapText="1"/>
      <protection locked="0" hidden="1"/>
    </xf>
    <xf numFmtId="4" fontId="5" fillId="0" borderId="1" xfId="0" applyNumberFormat="1" applyFont="1" applyBorder="1"/>
    <xf numFmtId="0" fontId="4" fillId="0" borderId="1" xfId="0" applyFont="1" applyBorder="1" applyAlignment="1" applyProtection="1">
      <protection locked="0" hidden="1"/>
    </xf>
    <xf numFmtId="3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32"/>
  <sheetViews>
    <sheetView tabSelected="1" view="pageBreakPreview" topLeftCell="R10" zoomScaleNormal="100" zoomScaleSheetLayoutView="100" workbookViewId="0">
      <selection activeCell="Z12" sqref="Z12"/>
    </sheetView>
  </sheetViews>
  <sheetFormatPr defaultRowHeight="14.4" x14ac:dyDescent="0.3"/>
  <cols>
    <col min="1" max="1" width="5.44140625" style="1" customWidth="1"/>
    <col min="2" max="2" width="40" style="1" customWidth="1"/>
    <col min="3" max="3" width="8.109375" style="1" customWidth="1"/>
    <col min="4" max="32" width="8.88671875" style="1"/>
    <col min="33" max="33" width="8.88671875" style="1" customWidth="1"/>
    <col min="34" max="34" width="11" style="1" customWidth="1"/>
    <col min="35" max="35" width="4.88671875" style="1" customWidth="1"/>
    <col min="36" max="36" width="9.44140625" style="1" customWidth="1"/>
    <col min="37" max="37" width="7.109375" style="1" customWidth="1"/>
    <col min="38" max="38" width="8.33203125" style="1" customWidth="1"/>
    <col min="39" max="39" width="6.33203125" style="1" customWidth="1"/>
    <col min="40" max="158" width="8.88671875" style="1"/>
  </cols>
  <sheetData>
    <row r="1" spans="1:44" x14ac:dyDescent="0.3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4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44" ht="20.399999999999999" customHeight="1" x14ac:dyDescent="0.3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44" ht="34.5" customHeight="1" x14ac:dyDescent="0.3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5"/>
      <c r="AF4" s="5"/>
      <c r="AG4" s="5"/>
      <c r="AH4" s="5"/>
    </row>
    <row r="5" spans="1:44" ht="20.25" customHeight="1" x14ac:dyDescent="0.3">
      <c r="A5" s="27" t="s">
        <v>17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44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44" x14ac:dyDescent="0.3">
      <c r="A7" s="6"/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44" ht="28.2" customHeight="1" x14ac:dyDescent="0.3">
      <c r="A8" s="8"/>
      <c r="B8" s="9" t="s">
        <v>1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  <c r="O8" s="14">
        <v>13</v>
      </c>
      <c r="P8" s="14">
        <v>14</v>
      </c>
      <c r="Q8" s="14">
        <v>15</v>
      </c>
      <c r="R8" s="14">
        <v>16</v>
      </c>
      <c r="S8" s="14">
        <v>17</v>
      </c>
      <c r="T8" s="14">
        <v>18</v>
      </c>
      <c r="U8" s="14">
        <v>19</v>
      </c>
      <c r="V8" s="14">
        <v>20</v>
      </c>
      <c r="W8" s="14">
        <v>21</v>
      </c>
      <c r="X8" s="14">
        <v>22</v>
      </c>
      <c r="Y8" s="14">
        <v>23</v>
      </c>
      <c r="Z8" s="14">
        <v>24</v>
      </c>
      <c r="AA8" s="14">
        <v>25</v>
      </c>
      <c r="AB8" s="14">
        <v>26</v>
      </c>
      <c r="AC8" s="14">
        <v>27</v>
      </c>
      <c r="AD8" s="14">
        <v>28</v>
      </c>
      <c r="AE8" s="14">
        <v>29</v>
      </c>
      <c r="AF8" s="14">
        <v>30</v>
      </c>
      <c r="AG8" s="14">
        <v>31</v>
      </c>
      <c r="AH8" s="14" t="s">
        <v>2</v>
      </c>
    </row>
    <row r="9" spans="1:44" ht="28.2" customHeight="1" x14ac:dyDescent="0.3">
      <c r="A9" s="33" t="s">
        <v>3</v>
      </c>
      <c r="B9" s="8" t="s">
        <v>9</v>
      </c>
      <c r="C9" s="20">
        <v>70</v>
      </c>
      <c r="D9" s="20">
        <v>70</v>
      </c>
      <c r="E9" s="20">
        <v>70</v>
      </c>
      <c r="F9" s="20">
        <v>70</v>
      </c>
      <c r="G9" s="20">
        <v>70</v>
      </c>
      <c r="H9" s="20">
        <v>70</v>
      </c>
      <c r="I9" s="20">
        <v>70</v>
      </c>
      <c r="J9" s="20">
        <v>70</v>
      </c>
      <c r="K9" s="20">
        <v>70</v>
      </c>
      <c r="L9" s="20">
        <v>70</v>
      </c>
      <c r="M9" s="20">
        <v>70</v>
      </c>
      <c r="N9" s="20">
        <v>70</v>
      </c>
      <c r="O9" s="20">
        <v>70</v>
      </c>
      <c r="P9" s="20">
        <v>70</v>
      </c>
      <c r="Q9" s="20">
        <v>70</v>
      </c>
      <c r="R9" s="20">
        <v>70</v>
      </c>
      <c r="S9" s="20">
        <v>70</v>
      </c>
      <c r="T9" s="20">
        <v>70</v>
      </c>
      <c r="U9" s="20">
        <v>70</v>
      </c>
      <c r="V9" s="20">
        <v>70</v>
      </c>
      <c r="W9" s="20">
        <v>70</v>
      </c>
      <c r="X9" s="20">
        <v>70</v>
      </c>
      <c r="Y9" s="20">
        <v>70</v>
      </c>
      <c r="Z9" s="20">
        <v>70</v>
      </c>
      <c r="AA9" s="20">
        <v>70</v>
      </c>
      <c r="AB9" s="20">
        <v>70</v>
      </c>
      <c r="AC9" s="20">
        <v>70</v>
      </c>
      <c r="AD9" s="20">
        <v>70</v>
      </c>
      <c r="AE9" s="20">
        <v>70</v>
      </c>
      <c r="AF9" s="20">
        <v>70</v>
      </c>
      <c r="AG9" s="20">
        <v>70</v>
      </c>
      <c r="AH9" s="18"/>
    </row>
    <row r="10" spans="1:44" ht="49.5" customHeight="1" x14ac:dyDescent="0.3">
      <c r="A10" s="34"/>
      <c r="B10" s="8" t="s">
        <v>12</v>
      </c>
      <c r="C10" s="19"/>
      <c r="D10" s="19"/>
      <c r="E10" s="19">
        <v>295</v>
      </c>
      <c r="F10" s="19">
        <v>293</v>
      </c>
      <c r="G10" s="19">
        <v>299</v>
      </c>
      <c r="H10" s="19">
        <v>296</v>
      </c>
      <c r="I10" s="19">
        <v>285</v>
      </c>
      <c r="J10" s="19"/>
      <c r="K10" s="19"/>
      <c r="L10" s="19">
        <v>280</v>
      </c>
      <c r="M10" s="19">
        <v>297</v>
      </c>
      <c r="N10" s="19">
        <v>296</v>
      </c>
      <c r="O10" s="19">
        <v>288</v>
      </c>
      <c r="P10" s="19">
        <v>280</v>
      </c>
      <c r="Q10" s="19"/>
      <c r="R10" s="19"/>
      <c r="S10" s="19">
        <v>312</v>
      </c>
      <c r="T10" s="19">
        <v>329</v>
      </c>
      <c r="U10" s="19">
        <v>322</v>
      </c>
      <c r="V10" s="19">
        <v>324</v>
      </c>
      <c r="W10" s="19">
        <v>310</v>
      </c>
      <c r="X10" s="19"/>
      <c r="Y10" s="19"/>
      <c r="Z10" s="19">
        <v>315</v>
      </c>
      <c r="AA10" s="19">
        <v>307</v>
      </c>
      <c r="AB10" s="19">
        <v>305</v>
      </c>
      <c r="AC10" s="19">
        <v>279</v>
      </c>
      <c r="AD10" s="19">
        <v>275</v>
      </c>
      <c r="AE10" s="19"/>
      <c r="AF10" s="19"/>
      <c r="AG10" s="19"/>
      <c r="AH10" s="15">
        <f>SUM(C10:AG10)</f>
        <v>5987</v>
      </c>
    </row>
    <row r="11" spans="1:44" ht="57.75" customHeight="1" x14ac:dyDescent="0.3">
      <c r="A11" s="10" t="s">
        <v>7</v>
      </c>
      <c r="B11" s="13" t="s">
        <v>11</v>
      </c>
      <c r="C11" s="16">
        <f>C10*C9</f>
        <v>0</v>
      </c>
      <c r="D11" s="16">
        <f t="shared" ref="D11:F11" si="0">D10*D9</f>
        <v>0</v>
      </c>
      <c r="E11" s="16">
        <f t="shared" si="0"/>
        <v>20650</v>
      </c>
      <c r="F11" s="16">
        <f t="shared" si="0"/>
        <v>20510</v>
      </c>
      <c r="G11" s="16">
        <f>G10*G9</f>
        <v>20930</v>
      </c>
      <c r="H11" s="16">
        <f t="shared" ref="H11:AG11" si="1">H10*H9</f>
        <v>20720</v>
      </c>
      <c r="I11" s="16">
        <f t="shared" si="1"/>
        <v>19950</v>
      </c>
      <c r="J11" s="16">
        <f t="shared" si="1"/>
        <v>0</v>
      </c>
      <c r="K11" s="16">
        <f t="shared" si="1"/>
        <v>0</v>
      </c>
      <c r="L11" s="16">
        <f t="shared" si="1"/>
        <v>19600</v>
      </c>
      <c r="M11" s="16">
        <f t="shared" si="1"/>
        <v>20790</v>
      </c>
      <c r="N11" s="16">
        <f t="shared" si="1"/>
        <v>20720</v>
      </c>
      <c r="O11" s="16">
        <f t="shared" si="1"/>
        <v>20160</v>
      </c>
      <c r="P11" s="16">
        <f t="shared" si="1"/>
        <v>19600</v>
      </c>
      <c r="Q11" s="16">
        <f t="shared" si="1"/>
        <v>0</v>
      </c>
      <c r="R11" s="16">
        <f t="shared" si="1"/>
        <v>0</v>
      </c>
      <c r="S11" s="16">
        <f t="shared" si="1"/>
        <v>21840</v>
      </c>
      <c r="T11" s="16">
        <f t="shared" si="1"/>
        <v>23030</v>
      </c>
      <c r="U11" s="16">
        <f t="shared" si="1"/>
        <v>22540</v>
      </c>
      <c r="V11" s="16">
        <f t="shared" si="1"/>
        <v>22680</v>
      </c>
      <c r="W11" s="16">
        <f t="shared" si="1"/>
        <v>21700</v>
      </c>
      <c r="X11" s="16">
        <f t="shared" si="1"/>
        <v>0</v>
      </c>
      <c r="Y11" s="16">
        <f t="shared" si="1"/>
        <v>0</v>
      </c>
      <c r="Z11" s="16">
        <f>Z10*Z9</f>
        <v>22050</v>
      </c>
      <c r="AA11" s="16">
        <f t="shared" si="1"/>
        <v>21490</v>
      </c>
      <c r="AB11" s="16">
        <f t="shared" si="1"/>
        <v>21350</v>
      </c>
      <c r="AC11" s="16">
        <f t="shared" si="1"/>
        <v>19530</v>
      </c>
      <c r="AD11" s="16">
        <f t="shared" si="1"/>
        <v>19250</v>
      </c>
      <c r="AE11" s="16">
        <f t="shared" si="1"/>
        <v>0</v>
      </c>
      <c r="AF11" s="16">
        <f t="shared" si="1"/>
        <v>0</v>
      </c>
      <c r="AG11" s="16">
        <f t="shared" si="1"/>
        <v>0</v>
      </c>
      <c r="AH11" s="16">
        <f t="shared" ref="AH11:AH13" si="2">SUM(C11:AG11)</f>
        <v>419090</v>
      </c>
    </row>
    <row r="12" spans="1:44" ht="23.25" customHeight="1" x14ac:dyDescent="0.3">
      <c r="A12" s="30">
        <v>2</v>
      </c>
      <c r="B12" s="8" t="s">
        <v>9</v>
      </c>
      <c r="C12" s="21">
        <v>135.41999999999999</v>
      </c>
      <c r="D12" s="21">
        <v>135.41999999999999</v>
      </c>
      <c r="E12" s="21">
        <v>135.41999999999999</v>
      </c>
      <c r="F12" s="21">
        <v>135.41999999999999</v>
      </c>
      <c r="G12" s="21">
        <v>135.41999999999999</v>
      </c>
      <c r="H12" s="21">
        <v>135.41999999999999</v>
      </c>
      <c r="I12" s="21">
        <v>135.41999999999999</v>
      </c>
      <c r="J12" s="21">
        <v>135.41999999999999</v>
      </c>
      <c r="K12" s="21">
        <v>135.41999999999999</v>
      </c>
      <c r="L12" s="21">
        <v>135.41999999999999</v>
      </c>
      <c r="M12" s="21">
        <v>135.41999999999999</v>
      </c>
      <c r="N12" s="21">
        <v>135.41999999999999</v>
      </c>
      <c r="O12" s="21">
        <v>135.41999999999999</v>
      </c>
      <c r="P12" s="21">
        <v>135.41999999999999</v>
      </c>
      <c r="Q12" s="21">
        <v>135.41999999999999</v>
      </c>
      <c r="R12" s="21">
        <v>135.41999999999999</v>
      </c>
      <c r="S12" s="21">
        <v>135.41999999999999</v>
      </c>
      <c r="T12" s="21">
        <v>135.41999999999999</v>
      </c>
      <c r="U12" s="21">
        <v>135.41999999999999</v>
      </c>
      <c r="V12" s="21">
        <v>135.41999999999999</v>
      </c>
      <c r="W12" s="21">
        <v>135.41999999999999</v>
      </c>
      <c r="X12" s="21">
        <v>135.41999999999999</v>
      </c>
      <c r="Y12" s="21">
        <v>135.41999999999999</v>
      </c>
      <c r="Z12" s="21">
        <v>135.41999999999999</v>
      </c>
      <c r="AA12" s="21">
        <v>135.41999999999999</v>
      </c>
      <c r="AB12" s="21">
        <v>135.41999999999999</v>
      </c>
      <c r="AC12" s="21">
        <v>135.41999999999999</v>
      </c>
      <c r="AD12" s="21">
        <v>135.41999999999999</v>
      </c>
      <c r="AE12" s="21">
        <v>135.41999999999999</v>
      </c>
      <c r="AF12" s="21">
        <v>135.41999999999999</v>
      </c>
      <c r="AG12" s="21">
        <v>135.41999999999999</v>
      </c>
      <c r="AH12" s="16"/>
    </row>
    <row r="13" spans="1:44" ht="42.75" customHeight="1" x14ac:dyDescent="0.3">
      <c r="A13" s="31"/>
      <c r="B13" s="8" t="s">
        <v>13</v>
      </c>
      <c r="C13" s="15"/>
      <c r="D13" s="15"/>
      <c r="E13" s="15">
        <v>50</v>
      </c>
      <c r="F13" s="15">
        <v>50</v>
      </c>
      <c r="G13" s="15">
        <v>50</v>
      </c>
      <c r="H13" s="15">
        <v>50</v>
      </c>
      <c r="I13" s="15">
        <v>50</v>
      </c>
      <c r="J13" s="15"/>
      <c r="K13" s="15"/>
      <c r="L13" s="15">
        <v>50</v>
      </c>
      <c r="M13" s="15">
        <v>50</v>
      </c>
      <c r="N13" s="15">
        <v>50</v>
      </c>
      <c r="O13" s="15">
        <v>50</v>
      </c>
      <c r="P13" s="15">
        <v>50</v>
      </c>
      <c r="Q13" s="15"/>
      <c r="R13" s="15"/>
      <c r="S13" s="15">
        <v>50</v>
      </c>
      <c r="T13" s="15">
        <v>50</v>
      </c>
      <c r="U13" s="15">
        <v>50</v>
      </c>
      <c r="V13" s="15">
        <v>50</v>
      </c>
      <c r="W13" s="15">
        <v>50</v>
      </c>
      <c r="X13" s="15"/>
      <c r="Y13" s="15"/>
      <c r="Z13" s="15">
        <v>50</v>
      </c>
      <c r="AA13" s="15">
        <v>50</v>
      </c>
      <c r="AB13" s="15">
        <v>50</v>
      </c>
      <c r="AC13" s="15">
        <v>50</v>
      </c>
      <c r="AD13" s="15">
        <v>50</v>
      </c>
      <c r="AE13" s="15"/>
      <c r="AF13" s="15"/>
      <c r="AG13" s="15"/>
      <c r="AH13" s="15">
        <f t="shared" si="2"/>
        <v>1000</v>
      </c>
    </row>
    <row r="14" spans="1:44" ht="60.75" customHeight="1" x14ac:dyDescent="0.3">
      <c r="A14" s="10" t="s">
        <v>10</v>
      </c>
      <c r="B14" s="13" t="s">
        <v>14</v>
      </c>
      <c r="C14" s="22">
        <f t="shared" ref="C14:AG14" si="3">_Hlk92910268*C12</f>
        <v>0</v>
      </c>
      <c r="D14" s="22">
        <v>0</v>
      </c>
      <c r="E14" s="22">
        <v>6771</v>
      </c>
      <c r="F14" s="22">
        <v>6771</v>
      </c>
      <c r="G14" s="22">
        <v>6771</v>
      </c>
      <c r="H14" s="22">
        <v>6771</v>
      </c>
      <c r="I14" s="22">
        <v>6771</v>
      </c>
      <c r="J14" s="22">
        <v>0</v>
      </c>
      <c r="K14" s="22">
        <f t="shared" si="3"/>
        <v>0</v>
      </c>
      <c r="L14" s="22">
        <v>6771</v>
      </c>
      <c r="M14" s="22">
        <v>6771</v>
      </c>
      <c r="N14" s="22">
        <v>6771</v>
      </c>
      <c r="O14" s="22">
        <v>6771</v>
      </c>
      <c r="P14" s="22">
        <v>6771</v>
      </c>
      <c r="Q14" s="22">
        <v>0</v>
      </c>
      <c r="R14" s="22">
        <v>0</v>
      </c>
      <c r="S14" s="22">
        <v>6771</v>
      </c>
      <c r="T14" s="22">
        <v>6771</v>
      </c>
      <c r="U14" s="22">
        <v>6771</v>
      </c>
      <c r="V14" s="22">
        <v>6771</v>
      </c>
      <c r="W14" s="22">
        <v>6771</v>
      </c>
      <c r="X14" s="22">
        <v>0</v>
      </c>
      <c r="Y14" s="22">
        <v>0</v>
      </c>
      <c r="Z14" s="22">
        <v>6771</v>
      </c>
      <c r="AA14" s="22">
        <v>6771</v>
      </c>
      <c r="AB14" s="22">
        <v>6771</v>
      </c>
      <c r="AC14" s="22">
        <v>6771</v>
      </c>
      <c r="AD14" s="22">
        <v>6771</v>
      </c>
      <c r="AE14" s="22">
        <v>0</v>
      </c>
      <c r="AF14" s="22">
        <v>0</v>
      </c>
      <c r="AG14" s="22">
        <f t="shared" si="3"/>
        <v>0</v>
      </c>
      <c r="AH14" s="23">
        <v>135420</v>
      </c>
    </row>
    <row r="15" spans="1:44" ht="19.95" customHeight="1" x14ac:dyDescent="0.3">
      <c r="A15" s="28" t="s">
        <v>8</v>
      </c>
      <c r="B15" s="29"/>
      <c r="C15" s="17">
        <f>C11+C14</f>
        <v>0</v>
      </c>
      <c r="D15" s="17">
        <f t="shared" ref="D15:AG15" si="4">D11+D14</f>
        <v>0</v>
      </c>
      <c r="E15" s="17">
        <f t="shared" si="4"/>
        <v>27421</v>
      </c>
      <c r="F15" s="17">
        <f t="shared" si="4"/>
        <v>27281</v>
      </c>
      <c r="G15" s="17">
        <f t="shared" si="4"/>
        <v>27701</v>
      </c>
      <c r="H15" s="17">
        <f t="shared" si="4"/>
        <v>27491</v>
      </c>
      <c r="I15" s="17">
        <f t="shared" si="4"/>
        <v>26721</v>
      </c>
      <c r="J15" s="17">
        <f t="shared" si="4"/>
        <v>0</v>
      </c>
      <c r="K15" s="17">
        <f t="shared" si="4"/>
        <v>0</v>
      </c>
      <c r="L15" s="17">
        <f t="shared" si="4"/>
        <v>26371</v>
      </c>
      <c r="M15" s="17">
        <f t="shared" si="4"/>
        <v>27561</v>
      </c>
      <c r="N15" s="17">
        <f t="shared" si="4"/>
        <v>27491</v>
      </c>
      <c r="O15" s="17">
        <f t="shared" si="4"/>
        <v>26931</v>
      </c>
      <c r="P15" s="17">
        <f t="shared" si="4"/>
        <v>26371</v>
      </c>
      <c r="Q15" s="17">
        <f t="shared" si="4"/>
        <v>0</v>
      </c>
      <c r="R15" s="17">
        <f t="shared" si="4"/>
        <v>0</v>
      </c>
      <c r="S15" s="17">
        <f t="shared" si="4"/>
        <v>28611</v>
      </c>
      <c r="T15" s="17">
        <f t="shared" si="4"/>
        <v>29801</v>
      </c>
      <c r="U15" s="17">
        <f t="shared" si="4"/>
        <v>29311</v>
      </c>
      <c r="V15" s="17">
        <f t="shared" si="4"/>
        <v>29451</v>
      </c>
      <c r="W15" s="17">
        <f t="shared" si="4"/>
        <v>28471</v>
      </c>
      <c r="X15" s="17">
        <f t="shared" si="4"/>
        <v>0</v>
      </c>
      <c r="Y15" s="17">
        <f t="shared" si="4"/>
        <v>0</v>
      </c>
      <c r="Z15" s="17">
        <f t="shared" si="4"/>
        <v>28821</v>
      </c>
      <c r="AA15" s="17">
        <f t="shared" si="4"/>
        <v>28261</v>
      </c>
      <c r="AB15" s="17">
        <f t="shared" si="4"/>
        <v>28121</v>
      </c>
      <c r="AC15" s="17">
        <f t="shared" si="4"/>
        <v>26301</v>
      </c>
      <c r="AD15" s="17">
        <f t="shared" si="4"/>
        <v>26021</v>
      </c>
      <c r="AE15" s="17">
        <f t="shared" si="4"/>
        <v>0</v>
      </c>
      <c r="AF15" s="17">
        <f t="shared" si="4"/>
        <v>0</v>
      </c>
      <c r="AG15" s="17">
        <f t="shared" si="4"/>
        <v>0</v>
      </c>
      <c r="AH15" s="17">
        <v>554510</v>
      </c>
    </row>
    <row r="16" spans="1:44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18" x14ac:dyDescent="0.35">
      <c r="A17" s="5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x14ac:dyDescent="0.35">
      <c r="A18" s="24" t="s">
        <v>20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8" x14ac:dyDescent="0.35">
      <c r="A19" s="24" t="s">
        <v>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8" x14ac:dyDescent="0.35">
      <c r="A20" s="24" t="s">
        <v>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1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8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5"/>
      <c r="AG21" s="5"/>
      <c r="AH21" s="5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x14ac:dyDescent="0.35">
      <c r="A22" s="1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x14ac:dyDescent="0.35">
      <c r="A23" s="25" t="s">
        <v>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x14ac:dyDescent="0.3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x14ac:dyDescent="0.3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8" x14ac:dyDescent="0.3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8" x14ac:dyDescent="0.35">
      <c r="A27" s="25" t="s">
        <v>16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8" x14ac:dyDescent="0.35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x14ac:dyDescent="0.3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44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44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44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sheetProtection sort="0" autoFilter="0" pivotTables="0"/>
  <mergeCells count="13">
    <mergeCell ref="A1:T1"/>
    <mergeCell ref="A6:W6"/>
    <mergeCell ref="A3:O3"/>
    <mergeCell ref="A9:A10"/>
    <mergeCell ref="A19:AA19"/>
    <mergeCell ref="A20:AA20"/>
    <mergeCell ref="A23:X23"/>
    <mergeCell ref="A27:W27"/>
    <mergeCell ref="A4:AD4"/>
    <mergeCell ref="A5:AH5"/>
    <mergeCell ref="A18:X18"/>
    <mergeCell ref="A15:B15"/>
    <mergeCell ref="A12:A13"/>
  </mergeCells>
  <pageMargins left="0.17" right="0.28000000000000003" top="0.17" bottom="0.22" header="0.18" footer="0.17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Лист1!_Hlk90907832</vt:lpstr>
      <vt:lpstr>Лист1!_Hlk92910268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ucbru220</dc:creator>
  <cp:lastModifiedBy>Acer</cp:lastModifiedBy>
  <cp:lastPrinted>2022-10-04T05:06:01Z</cp:lastPrinted>
  <dcterms:created xsi:type="dcterms:W3CDTF">2022-01-24T05:42:37Z</dcterms:created>
  <dcterms:modified xsi:type="dcterms:W3CDTF">2022-10-31T13:53:14Z</dcterms:modified>
</cp:coreProperties>
</file>